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E 2-1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Mark Sears</author>
  </authors>
  <commentList>
    <comment ref="N13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Complete calculation of raw materials used in production below and enter amount here</t>
        </r>
        <r>
          <rPr>
            <sz val="8"/>
            <rFont val="Tahoma"/>
            <family val="0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2"/>
          </rPr>
          <t>To be graded correctly, enter amount as a positive number</t>
        </r>
        <r>
          <rPr>
            <sz val="8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N23" authorId="0">
      <text>
        <r>
          <rPr>
            <b/>
            <sz val="8"/>
            <rFont val="Tahoma"/>
            <family val="2"/>
          </rPr>
          <t>To be graded correctly, enter amount as a positive number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2"/>
          </rPr>
          <t>Complete calculation of raw materials used in production below and enter amount here</t>
        </r>
        <r>
          <rPr>
            <sz val="8"/>
            <rFont val="Tahoma"/>
            <family val="0"/>
          </rPr>
          <t xml:space="preserve">
</t>
        </r>
      </text>
    </comment>
    <comment ref="V13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b/>
            <sz val="8"/>
            <rFont val="Tahoma"/>
            <family val="2"/>
          </rPr>
          <t>To be graded correctly, enter amount as a positive number</t>
        </r>
        <r>
          <rPr>
            <sz val="8"/>
            <rFont val="Tahoma"/>
            <family val="0"/>
          </rPr>
          <t xml:space="preserve">
</t>
        </r>
      </text>
    </comment>
    <comment ref="V15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V22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  <comment ref="V23" authorId="0">
      <text>
        <r>
          <rPr>
            <b/>
            <sz val="8"/>
            <rFont val="Tahoma"/>
            <family val="2"/>
          </rPr>
          <t>To be graded correctly, enter amount as a positive number</t>
        </r>
        <r>
          <rPr>
            <sz val="8"/>
            <rFont val="Tahoma"/>
            <family val="0"/>
          </rPr>
          <t xml:space="preserve">
</t>
        </r>
      </text>
    </comment>
    <comment ref="V24" authorId="0">
      <text>
        <r>
          <rPr>
            <b/>
            <sz val="8"/>
            <rFont val="Tahoma"/>
            <family val="0"/>
          </rPr>
          <t xml:space="preserve">Enter as a formula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<sst xmlns="http://schemas.openxmlformats.org/spreadsheetml/2006/main" count="19" uniqueCount="19">
  <si>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Name:  </t>
  </si>
  <si>
    <t>An asterisk (*) will appear in the column to the right of an incorrect answer.</t>
  </si>
  <si>
    <t>Beginning inventory in work in process</t>
  </si>
  <si>
    <t>Plus: Direct labor</t>
  </si>
  <si>
    <t>Plus: Manufacturing overhead</t>
  </si>
  <si>
    <t>Subtotal</t>
  </si>
  <si>
    <t>Less: Ending work in process</t>
  </si>
  <si>
    <t>Cost of goods manufactured</t>
  </si>
  <si>
    <t>Beginning inventory of raw materials</t>
  </si>
  <si>
    <t>Plus: Raw materials purchased</t>
  </si>
  <si>
    <t>Raw materials available for use</t>
  </si>
  <si>
    <t>Less: Ending inventory of raw materials</t>
  </si>
  <si>
    <t>Raw materials used in production</t>
  </si>
  <si>
    <t>Plus: Raw materials used in production*</t>
  </si>
  <si>
    <t xml:space="preserve"> *Calculation of raw materials used in production:</t>
  </si>
  <si>
    <t>Enter the appropriate numbers/formulas in the shaded (gray) cells.</t>
  </si>
  <si>
    <t>Instructor</t>
  </si>
  <si>
    <t>Cost of Goods Manufactured</t>
  </si>
  <si>
    <t>Exercise 2-11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</si>
</sst>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00_);\(#,##0.000\)"/>
    <numFmt numFmtId="166" formatCode="0.000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&quot;$&quot;#,##0"/>
    <numFmt numFmtId="171" formatCode="mmmm\ d\,\ yyyy"/>
    <numFmt numFmtId="172" formatCode="00000"/>
  </numFmts>
  <fonts count="24">
    <font>
      <sz val="10"/>
      <name val="Arial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2" fontId="0" fillId="20" borderId="10" xfId="0" applyNumberFormat="1" applyFill="1" applyBorder="1" applyAlignment="1" applyProtection="1">
      <alignment/>
      <protection locked="0"/>
    </xf>
    <xf numFmtId="37" fontId="0" fillId="20" borderId="11" xfId="0" applyNumberForma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2" fillId="8" borderId="0" xfId="0" applyFont="1" applyFill="1" applyAlignment="1" applyProtection="1">
      <alignment/>
      <protection hidden="1"/>
    </xf>
    <xf numFmtId="0" fontId="5" fillId="8" borderId="0" xfId="0" applyFont="1" applyFill="1" applyAlignment="1" applyProtection="1">
      <alignment/>
      <protection hidden="1"/>
    </xf>
    <xf numFmtId="0" fontId="0" fillId="8" borderId="0" xfId="0" applyFill="1" applyBorder="1" applyAlignment="1">
      <alignment/>
    </xf>
    <xf numFmtId="41" fontId="0" fillId="20" borderId="10" xfId="0" applyNumberFormat="1" applyFill="1" applyBorder="1" applyAlignment="1" applyProtection="1">
      <alignment/>
      <protection locked="0"/>
    </xf>
    <xf numFmtId="42" fontId="0" fillId="20" borderId="12" xfId="0" applyNumberFormat="1" applyFill="1" applyBorder="1" applyAlignment="1" applyProtection="1">
      <alignment/>
      <protection locked="0"/>
    </xf>
    <xf numFmtId="42" fontId="0" fillId="20" borderId="10" xfId="0" applyNumberFormat="1" applyFill="1" applyBorder="1" applyAlignment="1" applyProtection="1">
      <alignment/>
      <protection locked="0"/>
    </xf>
    <xf numFmtId="41" fontId="0" fillId="20" borderId="10" xfId="0" applyNumberFormat="1" applyFill="1" applyBorder="1" applyAlignment="1" applyProtection="1">
      <alignment/>
      <protection locked="0"/>
    </xf>
    <xf numFmtId="0" fontId="4" fillId="2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0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4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.7109375" style="0" customWidth="1"/>
    <col min="3" max="3" width="14.7109375" style="0" customWidth="1"/>
    <col min="4" max="5" width="1.7109375" style="2" customWidth="1"/>
    <col min="6" max="6" width="12.7109375" style="2" customWidth="1"/>
    <col min="7" max="7" width="1.7109375" style="0" customWidth="1"/>
    <col min="8" max="8" width="1.57421875" style="0" customWidth="1"/>
    <col min="9" max="9" width="5.7109375" style="0" customWidth="1"/>
    <col min="10" max="10" width="4.7109375" style="0" customWidth="1"/>
    <col min="11" max="11" width="12.7109375" style="0" customWidth="1"/>
    <col min="12" max="13" width="1.7109375" style="0" customWidth="1"/>
    <col min="14" max="14" width="12.7109375" style="0" customWidth="1"/>
    <col min="15" max="15" width="1.7109375" style="0" customWidth="1"/>
    <col min="16" max="16" width="2.7109375" style="0" customWidth="1"/>
    <col min="17" max="17" width="12.7109375" style="0" customWidth="1"/>
    <col min="18" max="18" width="1.7109375" style="0" customWidth="1"/>
    <col min="19" max="19" width="12.7109375" style="0" customWidth="1"/>
    <col min="20" max="20" width="2.7109375" style="0" customWidth="1"/>
    <col min="21" max="21" width="1.7109375" style="0" customWidth="1"/>
    <col min="22" max="22" width="10.7109375" style="0" hidden="1" customWidth="1"/>
  </cols>
  <sheetData>
    <row r="1" spans="2:17" ht="12.75">
      <c r="B1" s="7" t="s">
        <v>18</v>
      </c>
      <c r="I1" s="6"/>
      <c r="J1" s="6"/>
      <c r="K1" s="6" t="s">
        <v>0</v>
      </c>
      <c r="L1" s="21" t="s">
        <v>16</v>
      </c>
      <c r="M1" s="21"/>
      <c r="N1" s="21"/>
      <c r="O1" s="22"/>
      <c r="P1" s="22"/>
      <c r="Q1" s="22"/>
    </row>
    <row r="2" spans="3:15" ht="12.75">
      <c r="C2" s="1"/>
      <c r="O2" s="3"/>
    </row>
    <row r="3" spans="3:15" ht="12.75">
      <c r="C3" s="4" t="s">
        <v>15</v>
      </c>
      <c r="O3" s="3"/>
    </row>
    <row r="4" spans="3:15" ht="12.75">
      <c r="C4" s="4" t="s">
        <v>1</v>
      </c>
      <c r="O4" s="3"/>
    </row>
    <row r="5" spans="2:15" ht="12.75">
      <c r="B5" s="5"/>
      <c r="O5" s="3"/>
    </row>
    <row r="6" spans="2:16" ht="12.75" customHeight="1">
      <c r="B6" s="23" t="s">
        <v>17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2:16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2" ht="12.75">
      <c r="B8" s="10"/>
      <c r="C8" s="10"/>
      <c r="D8" s="11"/>
      <c r="E8" s="11"/>
      <c r="F8" s="11"/>
      <c r="G8" s="10"/>
      <c r="H8" s="10"/>
      <c r="I8" s="10"/>
      <c r="J8" s="10"/>
      <c r="K8" s="14"/>
      <c r="L8" s="12"/>
      <c r="M8" s="10"/>
      <c r="N8" s="10"/>
      <c r="O8" s="13">
        <f aca="true" t="shared" si="0" ref="O8:O15">IF(N8&lt;&gt;0,IF(N8=V8,"","*"),"")</f>
      </c>
      <c r="P8" s="10"/>
      <c r="V8" s="10"/>
    </row>
    <row r="9" spans="2:22" ht="12.75">
      <c r="B9" s="10"/>
      <c r="C9" s="10" t="s">
        <v>2</v>
      </c>
      <c r="D9" s="11"/>
      <c r="E9" s="11"/>
      <c r="F9" s="11"/>
      <c r="G9" s="10"/>
      <c r="H9" s="10"/>
      <c r="I9" s="10"/>
      <c r="J9" s="10"/>
      <c r="K9" s="10"/>
      <c r="L9" s="10"/>
      <c r="M9" s="14"/>
      <c r="N9" s="8">
        <v>25000</v>
      </c>
      <c r="O9" s="12">
        <f t="shared" si="0"/>
      </c>
      <c r="P9" s="14"/>
      <c r="V9" s="8">
        <v>25000</v>
      </c>
    </row>
    <row r="10" spans="2:22" ht="12.75">
      <c r="B10" s="10"/>
      <c r="C10" s="10" t="s">
        <v>13</v>
      </c>
      <c r="D10" s="11"/>
      <c r="E10" s="11"/>
      <c r="F10" s="11"/>
      <c r="G10" s="10"/>
      <c r="H10" s="10"/>
      <c r="I10" s="10"/>
      <c r="J10" s="10"/>
      <c r="K10" s="10"/>
      <c r="L10" s="10"/>
      <c r="M10" s="10"/>
      <c r="N10" s="15">
        <v>95000</v>
      </c>
      <c r="O10" s="12">
        <f t="shared" si="0"/>
      </c>
      <c r="P10" s="10"/>
      <c r="V10" s="15">
        <v>95000</v>
      </c>
    </row>
    <row r="11" spans="2:22" ht="12.75">
      <c r="B11" s="10"/>
      <c r="C11" s="10" t="s">
        <v>3</v>
      </c>
      <c r="D11" s="11"/>
      <c r="E11" s="11"/>
      <c r="F11" s="11"/>
      <c r="G11" s="10"/>
      <c r="H11" s="10"/>
      <c r="I11" s="10"/>
      <c r="J11" s="10"/>
      <c r="K11" s="10"/>
      <c r="L11" s="10"/>
      <c r="M11" s="10"/>
      <c r="N11" s="15">
        <v>30000</v>
      </c>
      <c r="O11" s="12">
        <f t="shared" si="0"/>
      </c>
      <c r="P11" s="10"/>
      <c r="V11" s="15">
        <v>30000</v>
      </c>
    </row>
    <row r="12" spans="2:22" ht="12.75">
      <c r="B12" s="10"/>
      <c r="C12" s="10" t="s">
        <v>4</v>
      </c>
      <c r="D12" s="11"/>
      <c r="E12" s="11"/>
      <c r="F12" s="11"/>
      <c r="G12" s="10"/>
      <c r="H12" s="10"/>
      <c r="I12" s="10"/>
      <c r="J12" s="10"/>
      <c r="K12" s="10"/>
      <c r="L12" s="10"/>
      <c r="M12" s="10"/>
      <c r="N12" s="9">
        <v>50000</v>
      </c>
      <c r="O12" s="12">
        <f t="shared" si="0"/>
      </c>
      <c r="P12" s="10"/>
      <c r="V12" s="9">
        <v>50000</v>
      </c>
    </row>
    <row r="13" spans="2:22" ht="12.75">
      <c r="B13" s="10"/>
      <c r="C13" s="10" t="s">
        <v>5</v>
      </c>
      <c r="D13" s="11"/>
      <c r="E13" s="11"/>
      <c r="F13" s="11"/>
      <c r="G13" s="10"/>
      <c r="H13" s="10"/>
      <c r="I13" s="10"/>
      <c r="J13" s="10"/>
      <c r="K13" s="10"/>
      <c r="L13" s="10"/>
      <c r="M13" s="10"/>
      <c r="N13" s="17">
        <f>SUM(N9:N12)</f>
        <v>200000</v>
      </c>
      <c r="O13" s="12">
        <f t="shared" si="0"/>
      </c>
      <c r="P13" s="10"/>
      <c r="V13" s="17">
        <f>SUM(V9:V12)</f>
        <v>200000</v>
      </c>
    </row>
    <row r="14" spans="2:22" ht="12.75">
      <c r="B14" s="10"/>
      <c r="C14" s="10" t="s">
        <v>6</v>
      </c>
      <c r="D14" s="11"/>
      <c r="E14" s="11"/>
      <c r="F14" s="11"/>
      <c r="G14" s="10"/>
      <c r="H14" s="10"/>
      <c r="I14" s="10"/>
      <c r="J14" s="10"/>
      <c r="K14" s="10"/>
      <c r="L14" s="10"/>
      <c r="M14" s="10"/>
      <c r="N14" s="18">
        <v>15000</v>
      </c>
      <c r="O14" s="12">
        <f t="shared" si="0"/>
      </c>
      <c r="P14" s="10"/>
      <c r="V14" s="18">
        <v>15000</v>
      </c>
    </row>
    <row r="15" spans="2:22" ht="13.5" thickBot="1">
      <c r="B15" s="10"/>
      <c r="C15" s="10" t="s">
        <v>7</v>
      </c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6">
        <f>N13-N14</f>
        <v>185000</v>
      </c>
      <c r="O15" s="12">
        <f t="shared" si="0"/>
      </c>
      <c r="P15" s="10"/>
      <c r="V15" s="16">
        <f>V13-V14</f>
        <v>185000</v>
      </c>
    </row>
    <row r="16" spans="2:16" ht="13.5" thickTop="1">
      <c r="B16" s="10"/>
      <c r="C16" s="10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10"/>
      <c r="O16" s="13"/>
      <c r="P16" s="10"/>
    </row>
    <row r="17" ht="12.75"/>
    <row r="18" spans="2:16" ht="12.75">
      <c r="B18" s="19" t="s">
        <v>14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12.75">
      <c r="B19" s="10"/>
      <c r="C19" s="10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22" ht="12.75">
      <c r="B20" s="10"/>
      <c r="C20" s="10" t="s">
        <v>8</v>
      </c>
      <c r="D20" s="11"/>
      <c r="E20" s="11"/>
      <c r="F20" s="11"/>
      <c r="G20" s="10"/>
      <c r="H20" s="10"/>
      <c r="I20" s="10"/>
      <c r="J20" s="10"/>
      <c r="K20" s="10"/>
      <c r="L20" s="10"/>
      <c r="M20" s="14"/>
      <c r="N20" s="8">
        <v>40000</v>
      </c>
      <c r="O20" s="12">
        <f>IF(N20&lt;&gt;0,IF(N20=V20,"","*"),"")</f>
      </c>
      <c r="P20" s="14"/>
      <c r="V20" s="8">
        <v>40000</v>
      </c>
    </row>
    <row r="21" spans="2:22" ht="12.75">
      <c r="B21" s="10"/>
      <c r="C21" s="10" t="s">
        <v>9</v>
      </c>
      <c r="D21" s="11"/>
      <c r="E21" s="11"/>
      <c r="F21" s="11"/>
      <c r="G21" s="10"/>
      <c r="H21" s="10"/>
      <c r="I21" s="10"/>
      <c r="J21" s="10"/>
      <c r="K21" s="10"/>
      <c r="L21" s="10"/>
      <c r="M21" s="10"/>
      <c r="N21" s="9">
        <v>75000</v>
      </c>
      <c r="O21" s="12">
        <f>IF(N21&lt;&gt;0,IF(N21=V21,"","*"),"")</f>
      </c>
      <c r="P21" s="10"/>
      <c r="V21" s="9">
        <v>75000</v>
      </c>
    </row>
    <row r="22" spans="2:22" ht="12.75">
      <c r="B22" s="10"/>
      <c r="C22" s="10" t="s">
        <v>10</v>
      </c>
      <c r="D22" s="11"/>
      <c r="E22" s="11"/>
      <c r="F22" s="11"/>
      <c r="G22" s="10"/>
      <c r="H22" s="10"/>
      <c r="I22" s="10"/>
      <c r="J22" s="10"/>
      <c r="K22" s="10"/>
      <c r="L22" s="10"/>
      <c r="M22" s="10"/>
      <c r="N22" s="17">
        <f>N20+N21</f>
        <v>115000</v>
      </c>
      <c r="O22" s="12">
        <f>IF(N22&lt;&gt;0,IF(N22=V22,"","*"),"")</f>
      </c>
      <c r="P22" s="10"/>
      <c r="V22" s="17">
        <f>V20+V21</f>
        <v>115000</v>
      </c>
    </row>
    <row r="23" spans="2:22" ht="12.75">
      <c r="B23" s="10"/>
      <c r="C23" s="10" t="s">
        <v>11</v>
      </c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18">
        <v>20000</v>
      </c>
      <c r="O23" s="12">
        <f>IF(N23&lt;&gt;0,IF(N23=V23,"","*"),"")</f>
      </c>
      <c r="P23" s="10"/>
      <c r="V23" s="18">
        <v>20000</v>
      </c>
    </row>
    <row r="24" spans="2:22" ht="13.5" thickBot="1">
      <c r="B24" s="10"/>
      <c r="C24" s="10" t="s">
        <v>12</v>
      </c>
      <c r="D24" s="11"/>
      <c r="E24" s="11"/>
      <c r="F24" s="11"/>
      <c r="G24" s="10"/>
      <c r="H24" s="10"/>
      <c r="I24" s="10"/>
      <c r="J24" s="10"/>
      <c r="K24" s="10"/>
      <c r="L24" s="10"/>
      <c r="M24" s="10"/>
      <c r="N24" s="16">
        <f>N22-N23</f>
        <v>95000</v>
      </c>
      <c r="O24" s="12">
        <f>IF(N24&lt;&gt;0,IF(N24=V24,"","*"),"")</f>
      </c>
      <c r="P24" s="10"/>
      <c r="V24" s="16">
        <f>V22-V23</f>
        <v>95000</v>
      </c>
    </row>
    <row r="25" spans="2:16" ht="13.5" thickTop="1">
      <c r="B25" s="10"/>
      <c r="C25" s="10"/>
      <c r="D25" s="11"/>
      <c r="E25" s="11"/>
      <c r="F25" s="11"/>
      <c r="G25" s="10"/>
      <c r="H25" s="10"/>
      <c r="I25" s="10"/>
      <c r="J25" s="10"/>
      <c r="K25" s="10"/>
      <c r="L25" s="10"/>
      <c r="M25" s="10"/>
      <c r="N25" s="10"/>
      <c r="O25" s="13"/>
      <c r="P25" s="10"/>
    </row>
  </sheetData>
  <sheetProtection password="F064" sheet="1" objects="1" scenarios="1"/>
  <mergeCells count="3">
    <mergeCell ref="B18:P18"/>
    <mergeCell ref="L1:Q1"/>
    <mergeCell ref="B6:P7"/>
  </mergeCells>
  <printOptions/>
  <pageMargins left="0.75" right="0.75" top="1" bottom="1" header="0.5" footer="0.5"/>
  <pageSetup horizontalDpi="600" verticalDpi="600" orientation="landscape" r:id="rId3"/>
  <headerFooter alignWithMargins="0">
    <oddFooter>&amp;L© 2013 Cengage Learning. All Rights Reserved. May not be scanned, copied or duplicated, or posted to a publicly accessible website, in whole or in part.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Sears</dc:creator>
  <cp:keywords/>
  <dc:description/>
  <cp:lastModifiedBy>ANSR</cp:lastModifiedBy>
  <cp:lastPrinted>2011-11-03T12:01:12Z</cp:lastPrinted>
  <dcterms:created xsi:type="dcterms:W3CDTF">2001-11-25T18:14:35Z</dcterms:created>
  <dcterms:modified xsi:type="dcterms:W3CDTF">2011-11-03T12:01:13Z</dcterms:modified>
  <cp:category/>
  <cp:version/>
  <cp:contentType/>
  <cp:contentStatus/>
</cp:coreProperties>
</file>