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ropbox\My Books\PMS 5e\Problem Solutions\Chapter 02\"/>
    </mc:Choice>
  </mc:AlternateContent>
  <bookViews>
    <workbookView xWindow="360" yWindow="12" windowWidth="11340" windowHeight="6540"/>
  </bookViews>
  <sheets>
    <sheet name="Model" sheetId="1" r:id="rId1"/>
  </sheets>
  <definedNames>
    <definedName name="Average_order">Model!$B$11</definedName>
    <definedName name="Costs">Model!$E$9:$E$11</definedName>
    <definedName name="Fixed_cost_of_printing">Model!$B$4</definedName>
    <definedName name="Number_mailed">Model!$B$8</definedName>
    <definedName name="Number_of_responses">Model!$E$5</definedName>
    <definedName name="Profit">Model!$E$13</definedName>
    <definedName name="Response_rate">Model!$E$4</definedName>
    <definedName name="Total_cost">Model!$E$12</definedName>
    <definedName name="Total_Revenue">Model!$E$8</definedName>
    <definedName name="Variable_cost_of_printing_mailing">Model!$B$5</definedName>
    <definedName name="Variable_cost_per_order">Model!$B$12</definedName>
  </definedNames>
  <calcPr calcId="152511" iterate="1"/>
</workbook>
</file>

<file path=xl/calcChain.xml><?xml version="1.0" encoding="utf-8"?>
<calcChain xmlns="http://schemas.openxmlformats.org/spreadsheetml/2006/main">
  <c r="E9" i="1" l="1"/>
  <c r="E10" i="1"/>
  <c r="E5" i="1"/>
  <c r="E11" i="1" s="1"/>
  <c r="E8" i="1" l="1"/>
  <c r="E12" i="1"/>
  <c r="E13" i="1" s="1"/>
</calcChain>
</file>

<file path=xl/comments1.xml><?xml version="1.0" encoding="utf-8"?>
<comments xmlns="http://schemas.openxmlformats.org/spreadsheetml/2006/main">
  <authors>
    <author>albright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Trial value, will do sensitivity analysis 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Includes $0.10 for printing and $0.25 for mailing each catalog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</rPr>
          <t>Includes 80% of the average $40 order size, plus $0.20 per return envelope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<sst xmlns="http://schemas.openxmlformats.org/spreadsheetml/2006/main" count="42" uniqueCount="40">
  <si>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Fixed cost of printing</t>
  </si>
  <si>
    <t>Number mailed</t>
  </si>
  <si>
    <t>Average order</t>
  </si>
  <si>
    <t>Order inputs</t>
  </si>
  <si>
    <t>Response rate</t>
  </si>
  <si>
    <t>Number of responses</t>
  </si>
  <si>
    <t>Model of revenue, costs, and profit</t>
  </si>
  <si>
    <t>Total cost</t>
  </si>
  <si>
    <t>Profit</t>
  </si>
  <si>
    <t>Model of responses</t>
  </si>
  <si>
    <t>Range names used</t>
  </si>
  <si>
    <t>Variable cost per order</t>
  </si>
  <si>
    <t>Catalog inputs</t>
  </si>
  <si>
    <t>Decision variable</t>
  </si>
  <si>
    <t>Variable cost of printing mailing</t>
  </si>
  <si>
    <t>Total variable cost of printing mailing</t>
  </si>
  <si>
    <t>Total variable cost of orders</t>
  </si>
  <si>
    <t>Average_order</t>
  </si>
  <si>
    <t>Fixed_cost_of_printing</t>
  </si>
  <si>
    <t>Number_mailed</t>
  </si>
  <si>
    <t>Number_of_responses</t>
  </si>
  <si>
    <t>Response_rate</t>
  </si>
  <si>
    <t>Total_cost</t>
  </si>
  <si>
    <t>Variable_cost_of_printing_mailing</t>
  </si>
  <si>
    <t>Variable_cost_per_order</t>
  </si>
  <si>
    <t>Total Revenue</t>
  </si>
  <si>
    <t>Costs</t>
  </si>
  <si>
    <t>Total_Revenue</t>
  </si>
  <si>
    <t>Quality Sweaters direct mail model</t>
  </si>
  <si>
    <t>=Model!$B$11</t>
  </si>
  <si>
    <t>=Model!$E$9:$E$11</t>
  </si>
  <si>
    <t>=Model!$B$4</t>
  </si>
  <si>
    <t>=Model!$B$8</t>
  </si>
  <si>
    <t>=Model!$E$5</t>
  </si>
  <si>
    <t>=Model!$E$13</t>
  </si>
  <si>
    <t>=Model!$E$4</t>
  </si>
  <si>
    <t>=Model!$E$12</t>
  </si>
  <si>
    <t>=Model!$E$8</t>
  </si>
  <si>
    <t>=Model!$B$5</t>
  </si>
  <si>
    <t>=Model!$B$12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</si>
</sst>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;\-&quot;$&quot;#,##0"/>
    <numFmt numFmtId="165" formatCode="&quot;$&quot;#,##0.00;\-&quot;$&quot;#,##0.00"/>
  </numFmts>
  <fonts count="6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NumberFormat="1" applyFont="1"/>
    <xf numFmtId="164" fontId="5" fillId="2" borderId="0" xfId="0" applyNumberFormat="1" applyFont="1" applyFill="1" applyBorder="1"/>
    <xf numFmtId="9" fontId="5" fillId="2" borderId="0" xfId="1" applyFont="1" applyFill="1" applyBorder="1"/>
    <xf numFmtId="0" fontId="5" fillId="0" borderId="0" xfId="0" applyFont="1" applyAlignment="1">
      <alignment horizontal="left"/>
    </xf>
    <xf numFmtId="165" fontId="5" fillId="2" borderId="0" xfId="0" applyNumberFormat="1" applyFont="1" applyFill="1" applyBorder="1"/>
    <xf numFmtId="0" fontId="5" fillId="0" borderId="0" xfId="0" applyFont="1" applyFill="1" applyBorder="1"/>
    <xf numFmtId="165" fontId="5" fillId="0" borderId="0" xfId="0" applyNumberFormat="1" applyFont="1" applyFill="1" applyBorder="1"/>
    <xf numFmtId="0" fontId="5" fillId="0" borderId="0" xfId="0" applyNumberFormat="1" applyFont="1" applyBorder="1"/>
    <xf numFmtId="1" fontId="5" fillId="3" borderId="0" xfId="0" applyNumberFormat="1" applyFont="1" applyFill="1" applyBorder="1"/>
    <xf numFmtId="164" fontId="5" fillId="0" borderId="0" xfId="0" applyNumberFormat="1" applyFont="1"/>
    <xf numFmtId="0" fontId="5" fillId="0" borderId="0" xfId="0" applyFont="1" applyAlignment="1">
      <alignment horizontal="left" indent="1"/>
    </xf>
    <xf numFmtId="164" fontId="5" fillId="4" borderId="0" xfId="0" applyNumberFormat="1" applyFont="1" applyFill="1" applyBorder="1"/>
    <xf numFmtId="0" fontId="5" fillId="0" borderId="0" xfId="0" quotePrefix="1" applyFont="1" applyAlignment="1">
      <alignment horizontal="left"/>
    </xf>
    <xf numFmtId="164" fontId="5" fillId="5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H21"/>
  <sheetViews>
    <sheetView tabSelected="1" workbookViewId="0"/>
  </sheetViews>
  <sheetFormatPr defaultColWidth="9.109375" defaultRowHeight="14.4" x14ac:dyDescent="0.3"/>
  <cols>
    <col min="1" max="1" width="30.109375" style="2" bestFit="1" customWidth="1"/>
    <col min="2" max="2" width="11.109375" style="2" bestFit="1" customWidth="1"/>
    <col min="3" max="3" width="9.109375" style="2"/>
    <col min="4" max="4" width="33.33203125" style="2" bestFit="1" customWidth="1"/>
    <col min="5" max="6" width="9.109375" style="2"/>
    <col min="7" max="7" width="29.109375" style="2" bestFit="1" customWidth="1"/>
    <col min="8" max="8" width="7.44140625" style="2" customWidth="1"/>
    <col min="9" max="16384" width="9.109375" style="2"/>
  </cols>
  <sheetData>
    <row r="1" spans="1:8" x14ac:dyDescent="0.3">
      <c r="A1" s="1" t="s">
        <v>28</v>
      </c>
    </row>
    <row r="3" spans="1:8" x14ac:dyDescent="0.3">
      <c r="A3" s="1" t="s">
        <v>12</v>
      </c>
      <c r="D3" s="1" t="s">
        <v>9</v>
      </c>
      <c r="G3" s="1" t="s">
        <v>10</v>
      </c>
    </row>
    <row r="4" spans="1:8" x14ac:dyDescent="0.3">
      <c r="A4" s="2" t="s">
        <v>0</v>
      </c>
      <c r="B4" s="4">
        <v>20000</v>
      </c>
      <c r="D4" s="2" t="s">
        <v>4</v>
      </c>
      <c r="E4" s="5">
        <v>0.08</v>
      </c>
      <c r="G4" s="3" t="s">
        <v>17</v>
      </c>
      <c r="H4" s="3" t="s">
        <v>29</v>
      </c>
    </row>
    <row r="5" spans="1:8" x14ac:dyDescent="0.3">
      <c r="A5" s="6" t="s">
        <v>14</v>
      </c>
      <c r="B5" s="7">
        <v>0.25</v>
      </c>
      <c r="D5" s="2" t="s">
        <v>5</v>
      </c>
      <c r="E5" s="8">
        <f>Number_mailed*Response_rate</f>
        <v>8000</v>
      </c>
      <c r="G5" s="3" t="s">
        <v>26</v>
      </c>
      <c r="H5" s="3" t="s">
        <v>30</v>
      </c>
    </row>
    <row r="6" spans="1:8" x14ac:dyDescent="0.3">
      <c r="A6" s="6"/>
      <c r="B6" s="9"/>
      <c r="G6" s="3" t="s">
        <v>18</v>
      </c>
      <c r="H6" s="3" t="s">
        <v>31</v>
      </c>
    </row>
    <row r="7" spans="1:8" x14ac:dyDescent="0.3">
      <c r="A7" s="1" t="s">
        <v>13</v>
      </c>
      <c r="D7" s="1" t="s">
        <v>6</v>
      </c>
      <c r="G7" s="3" t="s">
        <v>19</v>
      </c>
      <c r="H7" s="3" t="s">
        <v>32</v>
      </c>
    </row>
    <row r="8" spans="1:8" x14ac:dyDescent="0.3">
      <c r="A8" s="2" t="s">
        <v>1</v>
      </c>
      <c r="B8" s="11">
        <v>100000</v>
      </c>
      <c r="D8" s="2" t="s">
        <v>25</v>
      </c>
      <c r="E8" s="12">
        <f>Number_of_responses*Average_order</f>
        <v>320000</v>
      </c>
      <c r="G8" s="3" t="s">
        <v>20</v>
      </c>
      <c r="H8" s="3" t="s">
        <v>33</v>
      </c>
    </row>
    <row r="9" spans="1:8" x14ac:dyDescent="0.3">
      <c r="D9" s="13" t="s">
        <v>0</v>
      </c>
      <c r="E9" s="12">
        <f>Fixed_cost_of_printing</f>
        <v>20000</v>
      </c>
      <c r="G9" s="10" t="s">
        <v>8</v>
      </c>
      <c r="H9" s="3" t="s">
        <v>34</v>
      </c>
    </row>
    <row r="10" spans="1:8" x14ac:dyDescent="0.3">
      <c r="A10" s="1" t="s">
        <v>3</v>
      </c>
      <c r="D10" s="13" t="s">
        <v>15</v>
      </c>
      <c r="E10" s="12">
        <f>Variable_cost_of_printing_mailing*Number_mailed</f>
        <v>25000</v>
      </c>
      <c r="G10" s="3" t="s">
        <v>21</v>
      </c>
      <c r="H10" s="3" t="s">
        <v>35</v>
      </c>
    </row>
    <row r="11" spans="1:8" x14ac:dyDescent="0.3">
      <c r="A11" s="2" t="s">
        <v>2</v>
      </c>
      <c r="B11" s="4">
        <v>40</v>
      </c>
      <c r="D11" s="13" t="s">
        <v>16</v>
      </c>
      <c r="E11" s="12">
        <f>Number_of_responses*Variable_cost_per_order</f>
        <v>257600.00000000003</v>
      </c>
      <c r="G11" s="3" t="s">
        <v>22</v>
      </c>
      <c r="H11" s="3" t="s">
        <v>36</v>
      </c>
    </row>
    <row r="12" spans="1:8" x14ac:dyDescent="0.3">
      <c r="A12" s="2" t="s">
        <v>11</v>
      </c>
      <c r="B12" s="7">
        <v>32.200000000000003</v>
      </c>
      <c r="D12" s="6" t="s">
        <v>7</v>
      </c>
      <c r="E12" s="16">
        <f>SUM(Costs)</f>
        <v>302600</v>
      </c>
      <c r="G12" s="3" t="s">
        <v>27</v>
      </c>
      <c r="H12" s="3" t="s">
        <v>37</v>
      </c>
    </row>
    <row r="13" spans="1:8" x14ac:dyDescent="0.3">
      <c r="B13" s="9"/>
      <c r="D13" s="2" t="s">
        <v>8</v>
      </c>
      <c r="E13" s="14">
        <f>Total_Revenue-Total_cost</f>
        <v>17400</v>
      </c>
      <c r="G13" s="3" t="s">
        <v>23</v>
      </c>
      <c r="H13" s="3" t="s">
        <v>38</v>
      </c>
    </row>
    <row r="14" spans="1:8" x14ac:dyDescent="0.3">
      <c r="G14" s="3" t="s">
        <v>24</v>
      </c>
      <c r="H14" s="3" t="s">
        <v>39</v>
      </c>
    </row>
    <row r="15" spans="1:8" x14ac:dyDescent="0.3">
      <c r="G15" s="6"/>
      <c r="H15" s="15"/>
    </row>
    <row r="16" spans="1:8" x14ac:dyDescent="0.3">
      <c r="G16" s="6"/>
      <c r="H16" s="15"/>
    </row>
    <row r="17" spans="7:8" x14ac:dyDescent="0.3">
      <c r="G17" s="6"/>
      <c r="H17" s="15"/>
    </row>
    <row r="18" spans="7:8" x14ac:dyDescent="0.3">
      <c r="G18" s="6"/>
      <c r="H18" s="15"/>
    </row>
    <row r="19" spans="7:8" x14ac:dyDescent="0.3">
      <c r="G19" s="6"/>
      <c r="H19" s="15"/>
    </row>
    <row r="20" spans="7:8" x14ac:dyDescent="0.3">
      <c r="G20" s="6"/>
      <c r="H20" s="15"/>
    </row>
    <row r="21" spans="7:8" x14ac:dyDescent="0.3">
      <c r="G21" s="6"/>
      <c r="H21" s="15"/>
    </row>
  </sheetData>
  <phoneticPr fontId="0" type="noConversion"/>
  <printOptions headings="1" gridLines="1"/>
  <pageMargins left="0.75" right="0.75" top="1" bottom="1" header="0.5" footer="0.5"/>
  <pageSetup scale="56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Model</vt:lpstr>
      <vt:lpstr>Average_order</vt:lpstr>
      <vt:lpstr>Costs</vt:lpstr>
      <vt:lpstr>Fixed_cost_of_printing</vt:lpstr>
      <vt:lpstr>Number_mailed</vt:lpstr>
      <vt:lpstr>Number_of_responses</vt:lpstr>
      <vt:lpstr>Profit</vt:lpstr>
      <vt:lpstr>Response_rate</vt:lpstr>
      <vt:lpstr>Total_cost</vt:lpstr>
      <vt:lpstr>Total_Revenue</vt:lpstr>
      <vt:lpstr>Variable_cost_of_printing_mailing</vt:lpstr>
      <vt:lpstr>Variable_cost_per_order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Albright</dc:creator>
  <cp:lastModifiedBy>Chris</cp:lastModifiedBy>
  <cp:lastPrinted>2002-08-06T16:40:43Z</cp:lastPrinted>
  <dcterms:created xsi:type="dcterms:W3CDTF">1999-04-16T01:43:27Z</dcterms:created>
  <dcterms:modified xsi:type="dcterms:W3CDTF">2014-03-08T15:05:12Z</dcterms:modified>
</cp:coreProperties>
</file>